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62A6E086-6727-4C46-A539-350A1137C8B1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4240" windowHeight="13020" xr2:uid="{00000000-000D-0000-FFFF-FFFF00000000}"/>
  </bookViews>
  <sheets>
    <sheet name="EAEPED_OG" sheetId="1" r:id="rId1"/>
  </sheets>
  <definedNames>
    <definedName name="_xlnm.Print_Area" localSheetId="0">EAEPED_OG!$A$1:$J$169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C10" i="1" s="1"/>
  <c r="C160" i="1" s="1"/>
  <c r="H12" i="1"/>
  <c r="G12" i="1"/>
  <c r="G10" i="1" s="1"/>
  <c r="G160" i="1" s="1"/>
  <c r="F12" i="1"/>
  <c r="F10" i="1" s="1"/>
  <c r="E12" i="1"/>
  <c r="D12" i="1"/>
  <c r="C12" i="1"/>
  <c r="D10" i="1" l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<sst xmlns="http://schemas.openxmlformats.org/spreadsheetml/2006/main" count="169" uniqueCount="96">
  <si>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</si>
  <si>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</si>
  <si>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</si>
  <si>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</si>
  <si>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</si>
  <si>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</si>
  <si>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</si>
  <si>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</si>
  <si>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</si>
  <si>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</si>
  <si>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</si>
  <si>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</si>
  <si>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</si>
  <si>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</si>
  <si>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</si>
  <si>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</si>
  <si>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</si>
  <si>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</si>
  <si>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</si>
  <si>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</si>
  <si>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</si>
  <si>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</si>
  <si>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</si>
  <si>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</si>
  <si>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</si>
  <si>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</si>
  <si>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</si>
  <si>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</si>
  <si>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</si>
  <si>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</si>
  <si>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</si>
  <si>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</si>
  <si>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</si>
  <si>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</si>
  <si>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</si>
  <si>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</si>
  <si>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</si>
  <si>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</si>
  <si>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</si>
  <si>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</si>
  <si>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</si>
  <si>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</si>
  <si>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</si>
  <si>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</si>
  <si>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</si>
  <si>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</si>
  <si>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</si>
  <si>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</si>
  <si>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</si>
  <si>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</si>
  <si>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</si>
  <si>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</si>
  <si>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</si>
  <si>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</si>
  <si>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</si>
  <si>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</si>
  <si>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</si>
  <si>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</si>
  <si>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</si>
  <si>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</si>
  <si>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</si>
  <si>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</si>
  <si>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</si>
  <si>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</si>
  <si>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</si>
  <si>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</si>
  <si>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</si>
  <si>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</si>
  <si>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</si>
  <si>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</si>
  <si>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</si>
  <si>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</si>
  <si>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</si>
  <si>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</si>
  <si>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</si>
  <si>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</si>
  <si>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</si>
  <si>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</si>
  <si>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</si>
  <si>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</si>
  <si>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</si>
  <si>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</si>
  <si>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</si>
  <si>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</si>
  <si>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</si>
  <si>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</si>
  <si>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</si>
  <si>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</si>
  <si>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INSTITUTO TECNOLOGICO SUPERIOR DE NUEVO CASAS GRANDES </t>
  </si>
  <si>
    <t>Del 01 de enero al 31 de diciembre de 2024 (b)</t>
  </si>
  <si>
    <t xml:space="preserve">M.A.P. JESÚS PEÑA GALAZ </t>
  </si>
  <si>
    <t xml:space="preserve">DIRECTOR DEL ITS DE NUEVO CASAS GRANDES </t>
  </si>
  <si>
    <t>__________________________________________________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</si>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</sst>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6" zoomScale="90" zoomScaleNormal="90" workbookViewId="0">
      <selection activeCell="J169" sqref="A1:J169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91227239.780000001</v>
      </c>
      <c r="D10" s="8">
        <f>SUM(D12,D20,D30,D40,D50,D60,D64,D73,D77)</f>
        <v>4007863.299999998</v>
      </c>
      <c r="E10" s="24">
        <f t="shared" ref="E10:H10" si="0">SUM(E12,E20,E30,E40,E50,E60,E64,E73,E77)</f>
        <v>95235103.080000013</v>
      </c>
      <c r="F10" s="8">
        <f t="shared" si="0"/>
        <v>88599575.570000023</v>
      </c>
      <c r="G10" s="8">
        <f t="shared" si="0"/>
        <v>85786259.570000023</v>
      </c>
      <c r="H10" s="24">
        <f t="shared" si="0"/>
        <v>6635527.5099999951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75674857.75</v>
      </c>
      <c r="D12" s="7">
        <f>SUM(D13:D19)</f>
        <v>1742808.2599999979</v>
      </c>
      <c r="E12" s="25">
        <f t="shared" ref="E12:H12" si="1">SUM(E13:E19)</f>
        <v>77417666.010000005</v>
      </c>
      <c r="F12" s="7">
        <f t="shared" si="1"/>
        <v>75434616.860000014</v>
      </c>
      <c r="G12" s="7">
        <f t="shared" si="1"/>
        <v>72621300.860000014</v>
      </c>
      <c r="H12" s="25">
        <f t="shared" si="1"/>
        <v>1983049.1499999948</v>
      </c>
    </row>
    <row r="13" spans="2:9" ht="24" x14ac:dyDescent="0.2">
      <c r="B13" s="10" t="s">
        <v>14</v>
      </c>
      <c r="C13" s="22">
        <v>28305495.620000001</v>
      </c>
      <c r="D13" s="22">
        <v>9647795.8100000005</v>
      </c>
      <c r="E13" s="26">
        <f>SUM(C13:D13)</f>
        <v>37953291.43</v>
      </c>
      <c r="F13" s="23">
        <v>38773434.18</v>
      </c>
      <c r="G13" s="23">
        <v>38773434.18</v>
      </c>
      <c r="H13" s="30">
        <f>SUM(E13-F13)</f>
        <v>-820142.75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5032088.1500000004</v>
      </c>
      <c r="D15" s="22">
        <v>9922360.6999999993</v>
      </c>
      <c r="E15" s="26">
        <f t="shared" si="2"/>
        <v>14954448.85</v>
      </c>
      <c r="F15" s="23">
        <v>16711071.6</v>
      </c>
      <c r="G15" s="23">
        <v>16711071.6</v>
      </c>
      <c r="H15" s="30">
        <f t="shared" si="3"/>
        <v>-1756622.75</v>
      </c>
    </row>
    <row r="16" spans="2:9" x14ac:dyDescent="0.2">
      <c r="B16" s="10" t="s">
        <v>17</v>
      </c>
      <c r="C16" s="22">
        <v>2609011.71</v>
      </c>
      <c r="D16" s="22">
        <v>7669878.9900000002</v>
      </c>
      <c r="E16" s="26">
        <f t="shared" si="2"/>
        <v>10278890.699999999</v>
      </c>
      <c r="F16" s="23">
        <v>11505369.24</v>
      </c>
      <c r="G16" s="23">
        <v>11505369.24</v>
      </c>
      <c r="H16" s="30">
        <f t="shared" si="3"/>
        <v>-1226478.540000001</v>
      </c>
    </row>
    <row r="17" spans="2:8" x14ac:dyDescent="0.2">
      <c r="B17" s="10" t="s">
        <v>18</v>
      </c>
      <c r="C17" s="22">
        <v>5135497.6100000003</v>
      </c>
      <c r="D17" s="22">
        <v>865196.29</v>
      </c>
      <c r="E17" s="26">
        <f t="shared" si="2"/>
        <v>6000693.9000000004</v>
      </c>
      <c r="F17" s="23">
        <v>4318195</v>
      </c>
      <c r="G17" s="23">
        <v>4318195</v>
      </c>
      <c r="H17" s="30">
        <f t="shared" si="3"/>
        <v>1682498.9000000004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34592764.659999996</v>
      </c>
      <c r="D19" s="22">
        <v>-26362423.530000001</v>
      </c>
      <c r="E19" s="26">
        <f t="shared" si="2"/>
        <v>8230341.1299999952</v>
      </c>
      <c r="F19" s="23">
        <v>4126546.84</v>
      </c>
      <c r="G19" s="23">
        <v>1313230.8400000001</v>
      </c>
      <c r="H19" s="30">
        <f t="shared" si="3"/>
        <v>4103794.2899999954</v>
      </c>
    </row>
    <row r="20" spans="2:8" s="9" customFormat="1" ht="24" x14ac:dyDescent="0.2">
      <c r="B20" s="12" t="s">
        <v>21</v>
      </c>
      <c r="C20" s="7">
        <f>SUM(C21:C29)</f>
        <v>3414647.16</v>
      </c>
      <c r="D20" s="7">
        <f t="shared" ref="D20:H20" si="4">SUM(D21:D29)</f>
        <v>-647787.96</v>
      </c>
      <c r="E20" s="25">
        <f t="shared" si="4"/>
        <v>2766859.2</v>
      </c>
      <c r="F20" s="7">
        <f t="shared" si="4"/>
        <v>2518616.7399999998</v>
      </c>
      <c r="G20" s="7">
        <f t="shared" si="4"/>
        <v>2518616.7399999998</v>
      </c>
      <c r="H20" s="25">
        <f t="shared" si="4"/>
        <v>248242.45999999996</v>
      </c>
    </row>
    <row r="21" spans="2:8" ht="24" x14ac:dyDescent="0.2">
      <c r="B21" s="10" t="s">
        <v>22</v>
      </c>
      <c r="C21" s="22">
        <v>1592096.66</v>
      </c>
      <c r="D21" s="22">
        <v>-621442.64</v>
      </c>
      <c r="E21" s="26">
        <f t="shared" si="2"/>
        <v>970654.0199999999</v>
      </c>
      <c r="F21" s="23">
        <v>842385.2</v>
      </c>
      <c r="G21" s="23">
        <v>842385.2</v>
      </c>
      <c r="H21" s="30">
        <f t="shared" si="3"/>
        <v>128268.81999999995</v>
      </c>
    </row>
    <row r="22" spans="2:8" x14ac:dyDescent="0.2">
      <c r="B22" s="10" t="s">
        <v>23</v>
      </c>
      <c r="C22" s="22">
        <v>79838.09</v>
      </c>
      <c r="D22" s="22">
        <v>110285.23</v>
      </c>
      <c r="E22" s="26">
        <f t="shared" si="2"/>
        <v>190123.32</v>
      </c>
      <c r="F22" s="23">
        <v>98004.53</v>
      </c>
      <c r="G22" s="23">
        <v>98004.53</v>
      </c>
      <c r="H22" s="30">
        <f t="shared" si="3"/>
        <v>92118.790000000008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98867</v>
      </c>
      <c r="D24" s="22">
        <v>280840.90000000002</v>
      </c>
      <c r="E24" s="26">
        <f t="shared" si="2"/>
        <v>379707.9</v>
      </c>
      <c r="F24" s="23">
        <v>379705.69</v>
      </c>
      <c r="G24" s="23">
        <v>379705.69</v>
      </c>
      <c r="H24" s="30">
        <f t="shared" si="3"/>
        <v>2.2100000000209548</v>
      </c>
    </row>
    <row r="25" spans="2:8" ht="23.45" customHeight="1" x14ac:dyDescent="0.2">
      <c r="B25" s="10" t="s">
        <v>26</v>
      </c>
      <c r="C25" s="22">
        <v>138058.5</v>
      </c>
      <c r="D25" s="22">
        <v>-63528.92</v>
      </c>
      <c r="E25" s="26">
        <f t="shared" si="2"/>
        <v>74529.58</v>
      </c>
      <c r="F25" s="23">
        <v>74530.38</v>
      </c>
      <c r="G25" s="23">
        <v>74530.38</v>
      </c>
      <c r="H25" s="30">
        <f t="shared" si="3"/>
        <v>-0.80000000000291038</v>
      </c>
    </row>
    <row r="26" spans="2:8" x14ac:dyDescent="0.2">
      <c r="B26" s="10" t="s">
        <v>27</v>
      </c>
      <c r="C26" s="22">
        <v>899832</v>
      </c>
      <c r="D26" s="22">
        <v>-423293.71</v>
      </c>
      <c r="E26" s="26">
        <f t="shared" si="2"/>
        <v>476538.29</v>
      </c>
      <c r="F26" s="23">
        <v>464836.37</v>
      </c>
      <c r="G26" s="23">
        <v>464836.37</v>
      </c>
      <c r="H26" s="30">
        <f t="shared" si="3"/>
        <v>11701.919999999984</v>
      </c>
    </row>
    <row r="27" spans="2:8" ht="24" x14ac:dyDescent="0.2">
      <c r="B27" s="10" t="s">
        <v>28</v>
      </c>
      <c r="C27" s="22">
        <v>459990.9</v>
      </c>
      <c r="D27" s="22">
        <v>-33501.32</v>
      </c>
      <c r="E27" s="26">
        <f t="shared" si="2"/>
        <v>426489.58</v>
      </c>
      <c r="F27" s="23">
        <v>410339.57</v>
      </c>
      <c r="G27" s="23">
        <v>410339.57</v>
      </c>
      <c r="H27" s="30">
        <f t="shared" si="3"/>
        <v>16150.010000000009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145964.01</v>
      </c>
      <c r="D29" s="22">
        <v>102852.5</v>
      </c>
      <c r="E29" s="26">
        <f t="shared" si="2"/>
        <v>248816.51</v>
      </c>
      <c r="F29" s="23">
        <v>248815</v>
      </c>
      <c r="G29" s="23">
        <v>248815</v>
      </c>
      <c r="H29" s="30">
        <f t="shared" si="3"/>
        <v>1.5100000000093132</v>
      </c>
    </row>
    <row r="30" spans="2:8" s="9" customFormat="1" ht="24" x14ac:dyDescent="0.2">
      <c r="B30" s="12" t="s">
        <v>31</v>
      </c>
      <c r="C30" s="7">
        <f>SUM(C31:C39)</f>
        <v>12137734.869999999</v>
      </c>
      <c r="D30" s="7">
        <f t="shared" ref="D30:H30" si="5">SUM(D31:D39)</f>
        <v>1708883.7500000002</v>
      </c>
      <c r="E30" s="25">
        <f t="shared" si="5"/>
        <v>13846618.620000001</v>
      </c>
      <c r="F30" s="7">
        <f t="shared" si="5"/>
        <v>9442382.790000001</v>
      </c>
      <c r="G30" s="7">
        <f t="shared" si="5"/>
        <v>9442382.790000001</v>
      </c>
      <c r="H30" s="25">
        <f t="shared" si="5"/>
        <v>4404235.83</v>
      </c>
    </row>
    <row r="31" spans="2:8" x14ac:dyDescent="0.2">
      <c r="B31" s="10" t="s">
        <v>32</v>
      </c>
      <c r="C31" s="22">
        <v>2272995.87</v>
      </c>
      <c r="D31" s="22">
        <v>637943.03</v>
      </c>
      <c r="E31" s="26">
        <f t="shared" si="2"/>
        <v>2910938.9000000004</v>
      </c>
      <c r="F31" s="23">
        <v>2715817.1</v>
      </c>
      <c r="G31" s="23">
        <v>2715817.1</v>
      </c>
      <c r="H31" s="30">
        <f t="shared" si="3"/>
        <v>195121.80000000028</v>
      </c>
    </row>
    <row r="32" spans="2:8" x14ac:dyDescent="0.2">
      <c r="B32" s="10" t="s">
        <v>33</v>
      </c>
      <c r="C32" s="22">
        <v>0</v>
      </c>
      <c r="D32" s="22">
        <v>1524.5</v>
      </c>
      <c r="E32" s="26">
        <f t="shared" si="2"/>
        <v>1524.5</v>
      </c>
      <c r="F32" s="23">
        <v>1524.46</v>
      </c>
      <c r="G32" s="23">
        <v>1524.46</v>
      </c>
      <c r="H32" s="30">
        <f t="shared" si="3"/>
        <v>3.999999999996362E-2</v>
      </c>
    </row>
    <row r="33" spans="2:8" ht="24" x14ac:dyDescent="0.2">
      <c r="B33" s="10" t="s">
        <v>34</v>
      </c>
      <c r="C33" s="22">
        <v>3970751.96</v>
      </c>
      <c r="D33" s="22">
        <v>56772.54</v>
      </c>
      <c r="E33" s="26">
        <f t="shared" si="2"/>
        <v>4027524.5</v>
      </c>
      <c r="F33" s="23">
        <v>4027524.25</v>
      </c>
      <c r="G33" s="23">
        <v>4027524.25</v>
      </c>
      <c r="H33" s="30">
        <f t="shared" si="3"/>
        <v>0.25</v>
      </c>
    </row>
    <row r="34" spans="2:8" ht="24.6" customHeight="1" x14ac:dyDescent="0.2">
      <c r="B34" s="10" t="s">
        <v>35</v>
      </c>
      <c r="C34" s="22">
        <v>588000</v>
      </c>
      <c r="D34" s="22">
        <v>803904.2</v>
      </c>
      <c r="E34" s="26">
        <f t="shared" si="2"/>
        <v>1391904.2</v>
      </c>
      <c r="F34" s="23">
        <v>734526.76</v>
      </c>
      <c r="G34" s="23">
        <v>734526.76</v>
      </c>
      <c r="H34" s="30">
        <f t="shared" si="3"/>
        <v>657377.43999999994</v>
      </c>
    </row>
    <row r="35" spans="2:8" ht="24" x14ac:dyDescent="0.2">
      <c r="B35" s="10" t="s">
        <v>36</v>
      </c>
      <c r="C35" s="22">
        <v>680175.26</v>
      </c>
      <c r="D35" s="22">
        <v>104216.83</v>
      </c>
      <c r="E35" s="26">
        <f t="shared" si="2"/>
        <v>784392.09</v>
      </c>
      <c r="F35" s="23">
        <v>784390.78</v>
      </c>
      <c r="G35" s="23">
        <v>784390.78</v>
      </c>
      <c r="H35" s="30">
        <f t="shared" si="3"/>
        <v>1.309999999939464</v>
      </c>
    </row>
    <row r="36" spans="2:8" ht="24" x14ac:dyDescent="0.2">
      <c r="B36" s="10" t="s">
        <v>37</v>
      </c>
      <c r="C36" s="22">
        <v>30747</v>
      </c>
      <c r="D36" s="22">
        <v>108921.22</v>
      </c>
      <c r="E36" s="26">
        <f t="shared" si="2"/>
        <v>139668.22</v>
      </c>
      <c r="F36" s="23">
        <v>139668.20000000001</v>
      </c>
      <c r="G36" s="23">
        <v>139668.20000000001</v>
      </c>
      <c r="H36" s="30">
        <f t="shared" si="3"/>
        <v>1.9999999989522621E-2</v>
      </c>
    </row>
    <row r="37" spans="2:8" x14ac:dyDescent="0.2">
      <c r="B37" s="10" t="s">
        <v>38</v>
      </c>
      <c r="C37" s="22">
        <v>637605.42000000004</v>
      </c>
      <c r="D37" s="22">
        <v>-201997.4</v>
      </c>
      <c r="E37" s="26">
        <f t="shared" si="2"/>
        <v>435608.02</v>
      </c>
      <c r="F37" s="23">
        <v>425356.06</v>
      </c>
      <c r="G37" s="23">
        <v>425356.06</v>
      </c>
      <c r="H37" s="30">
        <f t="shared" si="3"/>
        <v>10251.960000000021</v>
      </c>
    </row>
    <row r="38" spans="2:8" x14ac:dyDescent="0.2">
      <c r="B38" s="10" t="s">
        <v>39</v>
      </c>
      <c r="C38" s="22">
        <v>339058.84</v>
      </c>
      <c r="D38" s="22">
        <v>135100.59</v>
      </c>
      <c r="E38" s="26">
        <f t="shared" si="2"/>
        <v>474159.43000000005</v>
      </c>
      <c r="F38" s="23">
        <v>474158.42</v>
      </c>
      <c r="G38" s="23">
        <v>474158.42</v>
      </c>
      <c r="H38" s="30">
        <f t="shared" si="3"/>
        <v>1.0100000000675209</v>
      </c>
    </row>
    <row r="39" spans="2:8" x14ac:dyDescent="0.2">
      <c r="B39" s="10" t="s">
        <v>40</v>
      </c>
      <c r="C39" s="22">
        <v>3618400.52</v>
      </c>
      <c r="D39" s="22">
        <v>62498.239999999998</v>
      </c>
      <c r="E39" s="26">
        <f t="shared" si="2"/>
        <v>3680898.7600000002</v>
      </c>
      <c r="F39" s="23">
        <v>139416.76</v>
      </c>
      <c r="G39" s="23">
        <v>139416.76</v>
      </c>
      <c r="H39" s="30">
        <f t="shared" si="3"/>
        <v>3541482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1203959.2500000002</v>
      </c>
      <c r="E50" s="25">
        <f t="shared" si="7"/>
        <v>1203959.2500000002</v>
      </c>
      <c r="F50" s="7">
        <f t="shared" si="7"/>
        <v>1203959.1800000002</v>
      </c>
      <c r="G50" s="7">
        <f t="shared" si="7"/>
        <v>1203959.1800000002</v>
      </c>
      <c r="H50" s="25">
        <f t="shared" si="7"/>
        <v>6.9999999999708962E-2</v>
      </c>
    </row>
    <row r="51" spans="2:8" x14ac:dyDescent="0.2">
      <c r="B51" s="10" t="s">
        <v>52</v>
      </c>
      <c r="C51" s="22">
        <v>0</v>
      </c>
      <c r="D51" s="22">
        <v>980631.43</v>
      </c>
      <c r="E51" s="26">
        <f t="shared" si="2"/>
        <v>980631.43</v>
      </c>
      <c r="F51" s="23">
        <v>980631.43</v>
      </c>
      <c r="G51" s="23">
        <v>980631.43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140677.87</v>
      </c>
      <c r="E52" s="26">
        <f t="shared" si="2"/>
        <v>140677.87</v>
      </c>
      <c r="F52" s="23">
        <v>140677.87</v>
      </c>
      <c r="G52" s="23">
        <v>140677.87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43894.35</v>
      </c>
      <c r="E53" s="26">
        <f t="shared" si="2"/>
        <v>43894.35</v>
      </c>
      <c r="F53" s="23">
        <v>43894.28</v>
      </c>
      <c r="G53" s="23">
        <v>43894.28</v>
      </c>
      <c r="H53" s="30">
        <f t="shared" si="3"/>
        <v>6.9999999999708962E-2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38755.599999999999</v>
      </c>
      <c r="E56" s="26">
        <f t="shared" si="2"/>
        <v>38755.599999999999</v>
      </c>
      <c r="F56" s="23">
        <v>38755.599999999999</v>
      </c>
      <c r="G56" s="23">
        <v>38755.599999999999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91227239.780000001</v>
      </c>
      <c r="D160" s="21">
        <f t="shared" ref="D160:G160" si="28">SUM(D10,D85)</f>
        <v>4007863.299999998</v>
      </c>
      <c r="E160" s="28">
        <f>SUM(E10,E85)</f>
        <v>95235103.080000013</v>
      </c>
      <c r="F160" s="21">
        <f t="shared" si="28"/>
        <v>88599575.570000023</v>
      </c>
      <c r="G160" s="21">
        <f t="shared" si="28"/>
        <v>85786259.570000023</v>
      </c>
      <c r="H160" s="28">
        <f>SUM(H10,H85)</f>
        <v>6635527.5099999951</v>
      </c>
    </row>
    <row r="161" spans="2:5" s="31" customFormat="1" x14ac:dyDescent="0.2"/>
    <row r="162" spans="2:5" s="31" customFormat="1" x14ac:dyDescent="0.2">
      <c r="B162" s="31" t="s">
        <v>90</v>
      </c>
      <c r="E162" s="31" t="s">
        <v>93</v>
      </c>
    </row>
    <row r="163" spans="2:5" s="31" customFormat="1" x14ac:dyDescent="0.2">
      <c r="B163" s="31" t="s">
        <v>91</v>
      </c>
      <c r="E163" s="31" t="s">
        <v>94</v>
      </c>
    </row>
    <row r="164" spans="2:5" s="31" customFormat="1" x14ac:dyDescent="0.2"/>
    <row r="165" spans="2:5" s="31" customFormat="1" x14ac:dyDescent="0.2"/>
    <row r="166" spans="2:5" s="31" customFormat="1" x14ac:dyDescent="0.2">
      <c r="B166" s="31" t="s">
        <v>92</v>
      </c>
      <c r="E166" s="31" t="s">
        <v>95</v>
      </c>
    </row>
    <row r="167" spans="2:5" s="31" customFormat="1" x14ac:dyDescent="0.2"/>
    <row r="168" spans="2:5" s="31" customFormat="1" x14ac:dyDescent="0.2"/>
    <row r="169" spans="2:5" s="31" customFormat="1" x14ac:dyDescent="0.2"/>
    <row r="170" spans="2:5" s="31" customFormat="1" x14ac:dyDescent="0.2"/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2025-01-27T15:31:52Z</cp:lastPrinted>
  <dcterms:created xsi:type="dcterms:W3CDTF">2020-01-08T21:14:59Z</dcterms:created>
  <dcterms:modified xsi:type="dcterms:W3CDTF">2025-01-27T15:31:53Z</dcterms:modified>
</cp:coreProperties>
</file>